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E:\DS示例\"/>
    </mc:Choice>
  </mc:AlternateContent>
  <xr:revisionPtr revIDLastSave="0" documentId="13_ncr:1_{7657CE40-0466-4F03-AFFD-6381A7C4AC16}" xr6:coauthVersionLast="47" xr6:coauthVersionMax="47" xr10:uidLastSave="{00000000-0000-0000-0000-000000000000}"/>
  <bookViews>
    <workbookView xWindow="-113" yWindow="-113" windowWidth="24267" windowHeight="13298" xr2:uid="{E1EFCC3D-CDDB-4526-928C-37E1125AA90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2" l="1" a="1"/>
  <c r="D2" i="2" s="1"/>
  <c r="I3" i="1" a="1"/>
  <c r="I3" i="1"/>
  <c r="I4" i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2" i="1" a="1"/>
  <c r="I2" i="1" s="1"/>
  <c r="J9" i="1" l="1" a="1"/>
  <c r="J9" i="1" s="1"/>
  <c r="J10" i="1" a="1"/>
  <c r="J10" i="1" s="1"/>
  <c r="J11" i="1" a="1"/>
  <c r="J1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<sst xmlns="http://schemas.openxmlformats.org/spreadsheetml/2006/main" count="49" uniqueCount="34">
  <si>
    <t>工号</t>
  </si>
  <si>
    <t>姓名</t>
  </si>
  <si>
    <t>部门</t>
    <phoneticPr fontId="4" type="noConversion"/>
  </si>
  <si>
    <t>年龄</t>
  </si>
  <si>
    <t>姓名</t>
    <phoneticPr fontId="4" type="noConversion"/>
  </si>
  <si>
    <t>李佳永</t>
  </si>
  <si>
    <t>生产部</t>
  </si>
  <si>
    <t>李翠兰</t>
  </si>
  <si>
    <t>汤芝芬</t>
  </si>
  <si>
    <t>梁淑珍</t>
  </si>
  <si>
    <t>陆仲华</t>
  </si>
  <si>
    <t>销售部</t>
  </si>
  <si>
    <t>高徐颖</t>
  </si>
  <si>
    <t>行政部</t>
  </si>
  <si>
    <t>苏秀华</t>
  </si>
  <si>
    <t>丁义珍</t>
  </si>
  <si>
    <t>财务部</t>
    <phoneticPr fontId="4" type="noConversion"/>
  </si>
  <si>
    <t>彭保贞</t>
  </si>
  <si>
    <t>杨明艺</t>
  </si>
  <si>
    <t>胡文奇</t>
  </si>
  <si>
    <t>范绍雄</t>
  </si>
  <si>
    <t>郭云丽</t>
  </si>
  <si>
    <t>陈正明</t>
  </si>
  <si>
    <t>张华昌</t>
  </si>
  <si>
    <t>日期</t>
  </si>
  <si>
    <t>乔麦</t>
    <phoneticPr fontId="4" type="noConversion"/>
  </si>
  <si>
    <t>左青明</t>
    <phoneticPr fontId="4" type="noConversion"/>
  </si>
  <si>
    <t>段思佳</t>
    <phoneticPr fontId="4" type="noConversion"/>
  </si>
  <si>
    <t>黄金和</t>
    <phoneticPr fontId="4" type="noConversion"/>
  </si>
  <si>
    <t>庞玉宠</t>
    <phoneticPr fontId="4" type="noConversion"/>
  </si>
  <si>
    <t>陈明霞</t>
    <phoneticPr fontId="4" type="noConversion"/>
  </si>
  <si>
    <t>冯思军</t>
    <phoneticPr fontId="4" type="noConversion"/>
  </si>
  <si>
    <t>赵凯明</t>
    <phoneticPr fontId="4" type="noConversion"/>
  </si>
  <si>
    <t>加班费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</si>
</sst>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"/>
    <numFmt numFmtId="177" formatCode="0_);[Red]\(0\)"/>
    <numFmt numFmtId="178" formatCode="yyyy\-mm\-dd;@"/>
  </numFmts>
  <fonts count="10">
    <font>
      <sz val="14"/>
      <color theme="1"/>
      <name val="阿里巴巴普惠体 2.0 55 Regular"/>
      <family val="2"/>
      <charset val="134"/>
    </font>
    <font>
      <sz val="14"/>
      <color theme="1"/>
      <name val="阿里巴巴普惠体 2.0 55 Regular"/>
      <family val="2"/>
      <charset val="134"/>
    </font>
    <font>
      <b/>
      <sz val="12"/>
      <color theme="0"/>
      <name val="阿里巴巴普惠体 2.0 55 Regular"/>
      <family val="1"/>
      <charset val="134"/>
    </font>
    <font>
      <sz val="9"/>
      <name val="阿里巴巴普惠体 2.0 55 Regular"/>
      <family val="2"/>
      <charset val="134"/>
    </font>
    <font>
      <sz val="9"/>
      <name val="等线 Light"/>
      <family val="2"/>
      <charset val="134"/>
    </font>
    <font>
      <sz val="12"/>
      <color theme="1"/>
      <name val="阿里巴巴普惠体 2.0 55 Regular"/>
      <family val="1"/>
      <charset val="134"/>
    </font>
    <font>
      <sz val="14"/>
      <color theme="1"/>
      <name val="阿里巴巴普惠体 2.0 55 Regular"/>
      <family val="1"/>
      <charset val="134"/>
    </font>
    <font>
      <sz val="12"/>
      <color theme="1"/>
      <name val="Arial Unicode MS"/>
      <family val="2"/>
      <charset val="134"/>
    </font>
    <font>
      <sz val="12"/>
      <name val="阿里巴巴普惠体 2.0 55 Regular"/>
      <family val="1"/>
      <charset val="134"/>
    </font>
    <font>
      <sz val="11"/>
      <color theme="1"/>
      <name val="等线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217346"/>
        <bgColor indexed="64"/>
      </patternFill>
    </fill>
    <fill>
      <patternFill patternType="solid">
        <fgColor rgb="FFFDE9D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auto="1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/>
      <diagonal/>
    </border>
  </borders>
  <cellStyleXfs count="4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</cellStyleXfs>
  <cellXfs count="24">
    <xf numFmtId="0" fontId="0" fillId="0" borderId="0" xfId="0">
      <alignment vertical="center"/>
    </xf>
    <xf numFmtId="14" fontId="2" fillId="2" borderId="1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14" fontId="2" fillId="2" borderId="4" xfId="0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176" fontId="5" fillId="0" borderId="5" xfId="1" applyNumberFormat="1" applyFont="1" applyBorder="1" applyAlignment="1">
      <alignment horizontal="center" vertical="center"/>
    </xf>
    <xf numFmtId="0" fontId="8" fillId="0" borderId="6" xfId="2" applyFont="1" applyBorder="1" applyAlignment="1">
      <alignment horizontal="center" vertical="center"/>
    </xf>
    <xf numFmtId="177" fontId="5" fillId="0" borderId="5" xfId="1" applyNumberFormat="1" applyFont="1" applyBorder="1" applyAlignment="1">
      <alignment horizontal="center" vertical="center"/>
    </xf>
    <xf numFmtId="0" fontId="5" fillId="0" borderId="5" xfId="1" applyNumberFormat="1" applyFont="1" applyBorder="1" applyAlignment="1">
      <alignment horizontal="center" vertical="center"/>
    </xf>
    <xf numFmtId="177" fontId="5" fillId="0" borderId="6" xfId="3" applyNumberFormat="1" applyFont="1" applyBorder="1" applyAlignment="1">
      <alignment horizontal="center" vertical="center"/>
    </xf>
    <xf numFmtId="0" fontId="5" fillId="0" borderId="6" xfId="3" applyFont="1" applyBorder="1" applyAlignment="1">
      <alignment horizontal="center" vertical="center"/>
    </xf>
    <xf numFmtId="49" fontId="8" fillId="0" borderId="6" xfId="2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5" fillId="3" borderId="5" xfId="1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8" fontId="5" fillId="0" borderId="5" xfId="1" applyNumberFormat="1" applyFont="1" applyBorder="1" applyAlignment="1">
      <alignment horizontal="center" vertical="center"/>
    </xf>
    <xf numFmtId="178" fontId="5" fillId="0" borderId="5" xfId="1" applyNumberFormat="1" applyFont="1" applyBorder="1" applyAlignment="1">
      <alignment horizontal="center" vertical="center"/>
    </xf>
    <xf numFmtId="178" fontId="5" fillId="0" borderId="7" xfId="1" applyNumberFormat="1" applyFont="1" applyBorder="1" applyAlignment="1">
      <alignment horizontal="center" vertical="center"/>
    </xf>
    <xf numFmtId="178" fontId="5" fillId="0" borderId="8" xfId="1" applyNumberFormat="1" applyFont="1" applyBorder="1" applyAlignment="1">
      <alignment horizontal="center" vertical="center"/>
    </xf>
    <xf numFmtId="178" fontId="5" fillId="0" borderId="9" xfId="1" applyNumberFormat="1" applyFont="1" applyBorder="1" applyAlignment="1">
      <alignment horizontal="center" vertical="center"/>
    </xf>
    <xf numFmtId="0" fontId="5" fillId="0" borderId="6" xfId="3" applyNumberFormat="1" applyFont="1" applyBorder="1" applyAlignment="1">
      <alignment horizontal="center" vertical="center"/>
    </xf>
    <xf numFmtId="0" fontId="8" fillId="0" borderId="6" xfId="2" applyNumberFormat="1" applyFont="1" applyBorder="1" applyAlignment="1">
      <alignment horizontal="center" vertical="center"/>
    </xf>
  </cellXfs>
  <cellStyles count="4">
    <cellStyle name="百分比" xfId="1" builtinId="5"/>
    <cellStyle name="常规" xfId="0" builtinId="0"/>
    <cellStyle name="常规 2" xfId="3" xr:uid="{A1E229DA-7F8A-4F8B-BFE1-ED5DAB165F73}"/>
    <cellStyle name="常规 3" xfId="2" xr:uid="{77C4486B-C219-48C2-97AD-0AB04050D6E6}"/>
  </cellStyles>
  <dxfs count="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8864E-14DA-4A21-8461-015C68C97F72}">
  <dimension ref="A1:J16"/>
  <sheetViews>
    <sheetView tabSelected="1" workbookViewId="0">
      <selection activeCell="I14" sqref="I14"/>
    </sheetView>
  </sheetViews>
  <sheetFormatPr defaultRowHeight="20.05"/>
  <cols>
    <col min="1" max="1" width="3" style="6" customWidth="1"/>
    <col min="2" max="2" width="6.07421875" style="6" customWidth="1"/>
    <col min="3" max="5" width="6.61328125" style="6" customWidth="1"/>
    <col min="6" max="6" width="5.69140625" style="4" customWidth="1"/>
    <col min="7" max="7" width="9.23046875" style="6"/>
    <col min="8" max="8" width="2.921875" style="6" customWidth="1"/>
    <col min="9" max="9" width="9.23046875" style="6"/>
  </cols>
  <sheetData>
    <row r="1" spans="1:10">
      <c r="B1" s="1" t="s">
        <v>0</v>
      </c>
      <c r="C1" s="2" t="s">
        <v>1</v>
      </c>
      <c r="D1" s="2" t="s">
        <v>2</v>
      </c>
      <c r="E1" s="3" t="s">
        <v>3</v>
      </c>
      <c r="G1" s="5" t="s">
        <v>2</v>
      </c>
      <c r="I1" s="5" t="s">
        <v>4</v>
      </c>
    </row>
    <row r="2" spans="1:10">
      <c r="A2" s="16"/>
      <c r="B2" s="7">
        <v>68</v>
      </c>
      <c r="C2" s="8" t="s">
        <v>5</v>
      </c>
      <c r="D2" s="9" t="s">
        <v>6</v>
      </c>
      <c r="E2" s="10">
        <v>30</v>
      </c>
      <c r="G2" s="9" t="s">
        <v>6</v>
      </c>
      <c r="I2" s="15" t="str">
        <f t="array" ref="I2">IFERROR(INDEX($C$2:$C$16, SMALL(IF($D$2:$D$16=$G$2,ROW($D$2:$D$16)-ROW($D$2)+1),ROW(A1))),"")</f>
        <v>李佳永</v>
      </c>
      <c r="J2" s="14"/>
    </row>
    <row r="3" spans="1:10">
      <c r="A3" s="16"/>
      <c r="B3" s="7">
        <v>14</v>
      </c>
      <c r="C3" s="8" t="s">
        <v>7</v>
      </c>
      <c r="D3" s="9" t="s">
        <v>6</v>
      </c>
      <c r="E3" s="10">
        <v>37</v>
      </c>
      <c r="I3" s="15" t="str">
        <f t="array" ref="I3">IFERROR(INDEX($C$2:$C$16, SMALL(IF($D$2:$D$16=$G$2,ROW($D$2:$D$16)-ROW($D$2)+1),ROW(A2))),"")</f>
        <v>李翠兰</v>
      </c>
      <c r="J3" s="14"/>
    </row>
    <row r="4" spans="1:10">
      <c r="A4" s="16"/>
      <c r="B4" s="7">
        <v>55</v>
      </c>
      <c r="C4" s="8" t="s">
        <v>8</v>
      </c>
      <c r="D4" s="11" t="s">
        <v>6</v>
      </c>
      <c r="E4" s="12">
        <v>57</v>
      </c>
      <c r="I4" s="15" t="str">
        <f t="array" ref="I4">IFERROR(INDEX($C$2:$C$16, SMALL(IF($D$2:$D$16=$G$2,ROW($D$2:$D$16)-ROW($D$2)+1),ROW(A3))),"")</f>
        <v>汤芝芬</v>
      </c>
      <c r="J4" s="14"/>
    </row>
    <row r="5" spans="1:10">
      <c r="A5" s="16"/>
      <c r="B5" s="7">
        <v>106</v>
      </c>
      <c r="C5" s="8" t="s">
        <v>9</v>
      </c>
      <c r="D5" s="9" t="s">
        <v>6</v>
      </c>
      <c r="E5" s="10">
        <v>48</v>
      </c>
      <c r="I5" s="15" t="str">
        <f t="array" ref="I5">IFERROR(INDEX($C$2:$C$16, SMALL(IF($D$2:$D$16=$G$2,ROW($D$2:$D$16)-ROW($D$2)+1),ROW(A4))),"")</f>
        <v>梁淑珍</v>
      </c>
      <c r="J5" s="14"/>
    </row>
    <row r="6" spans="1:10">
      <c r="A6" s="16"/>
      <c r="B6" s="7">
        <v>107</v>
      </c>
      <c r="C6" s="8" t="s">
        <v>10</v>
      </c>
      <c r="D6" s="9" t="s">
        <v>11</v>
      </c>
      <c r="E6" s="10">
        <v>38</v>
      </c>
      <c r="I6" s="15" t="str">
        <f t="array" ref="I6">IFERROR(INDEX($C$2:$C$16, SMALL(IF($D$2:$D$16=$G$2,ROW($D$2:$D$16)-ROW($D$2)+1),ROW(A5))),"")</f>
        <v>苏秀华</v>
      </c>
      <c r="J6" s="14"/>
    </row>
    <row r="7" spans="1:10">
      <c r="A7" s="16"/>
      <c r="B7" s="7">
        <v>118</v>
      </c>
      <c r="C7" s="8" t="s">
        <v>12</v>
      </c>
      <c r="D7" s="13" t="s">
        <v>13</v>
      </c>
      <c r="E7" s="8">
        <v>32</v>
      </c>
      <c r="I7" s="15" t="str">
        <f t="array" ref="I7">IFERROR(INDEX($C$2:$C$16, SMALL(IF($D$2:$D$16=$G$2,ROW($D$2:$D$16)-ROW($D$2)+1),ROW(A6))),"")</f>
        <v>陈正明</v>
      </c>
      <c r="J7" s="14"/>
    </row>
    <row r="8" spans="1:10">
      <c r="A8" s="16"/>
      <c r="B8" s="7">
        <v>236</v>
      </c>
      <c r="C8" s="8" t="s">
        <v>14</v>
      </c>
      <c r="D8" s="13" t="s">
        <v>6</v>
      </c>
      <c r="E8" s="8">
        <v>24</v>
      </c>
      <c r="I8" s="15" t="str">
        <f t="array" ref="I8">IFERROR(INDEX($C$2:$C$16, SMALL(IF($D$2:$D$16=$G$2,ROW($D$2:$D$16)-ROW($D$2)+1),ROW(A7))),"")</f>
        <v>张华昌</v>
      </c>
      <c r="J8" s="14"/>
    </row>
    <row r="9" spans="1:10">
      <c r="A9" s="16"/>
      <c r="B9" s="7">
        <v>237</v>
      </c>
      <c r="C9" s="8" t="s">
        <v>15</v>
      </c>
      <c r="D9" s="13" t="s">
        <v>16</v>
      </c>
      <c r="E9" s="8">
        <v>24</v>
      </c>
      <c r="I9" s="15" t="str">
        <f t="array" ref="I9">IFERROR(INDEX($C$2:$C$16, SMALL(IF($D$2:$D$16=$G$2,ROW($D$2:$D$16)-ROW($D$2)+1),ROW(A8))),"")</f>
        <v/>
      </c>
      <c r="J9" s="14" t="str" cm="1">
        <f t="array" ref="J9">IFERROR(INDEX($C$2:$C$16, SMALL(IF($D$2:$D$16=$G$2, ROW($D$2:$D$16)-ROW($D$2)+1), ROW(A8))), "")</f>
        <v/>
      </c>
    </row>
    <row r="10" spans="1:10">
      <c r="A10" s="16"/>
      <c r="B10" s="7">
        <v>114</v>
      </c>
      <c r="C10" s="8" t="s">
        <v>17</v>
      </c>
      <c r="D10" s="13" t="s">
        <v>11</v>
      </c>
      <c r="E10" s="8">
        <v>25</v>
      </c>
      <c r="I10" s="15" t="str">
        <f t="array" ref="I10">IFERROR(INDEX($C$2:$C$16, SMALL(IF($D$2:$D$16=$G$2,ROW($D$2:$D$16)-ROW($D$2)+1),ROW(A9))),"")</f>
        <v/>
      </c>
      <c r="J10" s="14" t="str" cm="1">
        <f t="array" ref="J10">IFERROR(INDEX($C$2:$C$16, SMALL(IF($D$2:$D$16=$G$2, ROW($D$2:$D$16)-ROW($D$2)+1), ROW(A9))), "")</f>
        <v/>
      </c>
    </row>
    <row r="11" spans="1:10">
      <c r="A11" s="16"/>
      <c r="B11" s="7">
        <v>238</v>
      </c>
      <c r="C11" s="8" t="s">
        <v>18</v>
      </c>
      <c r="D11" s="13" t="s">
        <v>16</v>
      </c>
      <c r="E11" s="8">
        <v>30</v>
      </c>
      <c r="J11" t="str" cm="1">
        <f t="array" ref="J11">IFERROR(INDEX($C$2:$C$16, SMALL(IF($D$2:$D$16=$G$2, ROW($D$2:$D$16)-ROW($D$2)+1), ROW(A10))), "")</f>
        <v/>
      </c>
    </row>
    <row r="12" spans="1:10">
      <c r="A12" s="16"/>
      <c r="B12" s="7">
        <v>69</v>
      </c>
      <c r="C12" s="8" t="s">
        <v>19</v>
      </c>
      <c r="D12" s="13" t="s">
        <v>13</v>
      </c>
      <c r="E12" s="8">
        <v>24</v>
      </c>
    </row>
    <row r="13" spans="1:10">
      <c r="A13" s="16"/>
      <c r="B13" s="7">
        <v>239</v>
      </c>
      <c r="C13" s="8" t="s">
        <v>20</v>
      </c>
      <c r="D13" s="13" t="s">
        <v>16</v>
      </c>
      <c r="E13" s="8">
        <v>33</v>
      </c>
    </row>
    <row r="14" spans="1:10">
      <c r="A14" s="16"/>
      <c r="B14" s="7">
        <v>240</v>
      </c>
      <c r="C14" s="8" t="s">
        <v>21</v>
      </c>
      <c r="D14" s="13" t="s">
        <v>16</v>
      </c>
      <c r="E14" s="8">
        <v>29</v>
      </c>
    </row>
    <row r="15" spans="1:10">
      <c r="A15" s="16"/>
      <c r="B15" s="7">
        <v>241</v>
      </c>
      <c r="C15" s="8" t="s">
        <v>22</v>
      </c>
      <c r="D15" s="13" t="s">
        <v>6</v>
      </c>
      <c r="E15" s="8">
        <v>35</v>
      </c>
    </row>
    <row r="16" spans="1:10">
      <c r="A16" s="16"/>
      <c r="B16" s="7">
        <v>242</v>
      </c>
      <c r="C16" s="8" t="s">
        <v>23</v>
      </c>
      <c r="D16" s="13" t="s">
        <v>6</v>
      </c>
      <c r="E16" s="8">
        <v>48</v>
      </c>
    </row>
  </sheetData>
  <phoneticPr fontId="3" type="noConversion"/>
  <conditionalFormatting sqref="C2:D16">
    <cfRule type="expression" dxfId="1" priority="1">
      <formula>($D2=$G$2)*($I$2&lt;&gt;"")</formula>
    </cfRule>
  </conditionalFormatting>
  <dataValidations count="1">
    <dataValidation type="list" allowBlank="1" showInputMessage="1" sqref="G2" xr:uid="{FA3E0938-D761-417D-B2FE-93D79DF1A09F}">
      <formula1>$Q$1:$Q$4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28AD6-74E7-4430-BC32-A4D894147426}">
  <dimension ref="A1:D9"/>
  <sheetViews>
    <sheetView workbookViewId="0">
      <selection activeCell="G13" sqref="G13"/>
    </sheetView>
  </sheetViews>
  <sheetFormatPr defaultRowHeight="20.05"/>
  <cols>
    <col min="1" max="1" width="9.23046875" style="6" customWidth="1"/>
    <col min="2" max="3" width="6.61328125" style="6" customWidth="1"/>
    <col min="4" max="4" width="9.921875" style="6" customWidth="1"/>
  </cols>
  <sheetData>
    <row r="1" spans="1:4">
      <c r="A1" s="1" t="s">
        <v>24</v>
      </c>
      <c r="B1" s="2" t="s">
        <v>1</v>
      </c>
      <c r="C1" s="2" t="s">
        <v>33</v>
      </c>
      <c r="D1" s="3" t="s">
        <v>24</v>
      </c>
    </row>
    <row r="2" spans="1:4" ht="20.05" customHeight="1">
      <c r="A2" s="19">
        <v>45200</v>
      </c>
      <c r="B2" s="8" t="s">
        <v>25</v>
      </c>
      <c r="C2" s="10">
        <v>97</v>
      </c>
      <c r="D2" s="17" cm="1">
        <f t="array" ref="D2:D9">_xlfn.SCAN(,A2:A9,_xlfn.LAMBDA(_xlpm.a,_xlpm.v,IF(_xlpm.v="",_xlpm.a,_xlpm.v)))</f>
        <v>45200</v>
      </c>
    </row>
    <row r="3" spans="1:4" ht="20.05" customHeight="1">
      <c r="A3" s="18"/>
      <c r="B3" s="8" t="s">
        <v>28</v>
      </c>
      <c r="C3" s="10">
        <v>71</v>
      </c>
      <c r="D3" s="17">
        <v>45200</v>
      </c>
    </row>
    <row r="4" spans="1:4" ht="20.05" customHeight="1">
      <c r="A4" s="20">
        <v>45201</v>
      </c>
      <c r="B4" s="8" t="s">
        <v>29</v>
      </c>
      <c r="C4" s="22">
        <v>39</v>
      </c>
      <c r="D4" s="17">
        <v>45201</v>
      </c>
    </row>
    <row r="5" spans="1:4" ht="20.05" customHeight="1">
      <c r="A5" s="21"/>
      <c r="B5" s="8" t="s">
        <v>26</v>
      </c>
      <c r="C5" s="10">
        <v>80</v>
      </c>
      <c r="D5" s="17">
        <v>45201</v>
      </c>
    </row>
    <row r="6" spans="1:4" ht="20.05" customHeight="1">
      <c r="A6" s="18"/>
      <c r="B6" s="8" t="s">
        <v>27</v>
      </c>
      <c r="C6" s="10">
        <v>13</v>
      </c>
      <c r="D6" s="17">
        <v>45201</v>
      </c>
    </row>
    <row r="7" spans="1:4" ht="20.05" customHeight="1">
      <c r="A7" s="20">
        <v>45202</v>
      </c>
      <c r="B7" s="8" t="s">
        <v>30</v>
      </c>
      <c r="C7" s="23">
        <v>90</v>
      </c>
      <c r="D7" s="17">
        <v>45202</v>
      </c>
    </row>
    <row r="8" spans="1:4" ht="20.05" customHeight="1">
      <c r="A8" s="21"/>
      <c r="B8" s="8" t="s">
        <v>31</v>
      </c>
      <c r="C8" s="23">
        <v>55</v>
      </c>
      <c r="D8" s="17">
        <v>45202</v>
      </c>
    </row>
    <row r="9" spans="1:4" ht="20.05" customHeight="1">
      <c r="A9" s="18"/>
      <c r="B9" s="8" t="s">
        <v>32</v>
      </c>
      <c r="C9" s="23">
        <v>50</v>
      </c>
      <c r="D9" s="17">
        <v>45202</v>
      </c>
    </row>
  </sheetData>
  <mergeCells count="3">
    <mergeCell ref="A2:A3"/>
    <mergeCell ref="A4:A6"/>
    <mergeCell ref="A7:A9"/>
  </mergeCells>
  <phoneticPr fontId="4" type="noConversion"/>
  <conditionalFormatting sqref="B2:C9">
    <cfRule type="expression" dxfId="0" priority="1">
      <formula>($D2=$G$2)*($I$2&lt;&gt;"")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祝 洪忠</dc:creator>
  <cp:lastModifiedBy>祝 洪忠</cp:lastModifiedBy>
  <dcterms:created xsi:type="dcterms:W3CDTF">2025-02-27T07:27:13Z</dcterms:created>
  <dcterms:modified xsi:type="dcterms:W3CDTF">2025-02-27T08:10:13Z</dcterms:modified>
</cp:coreProperties>
</file>